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48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Sheet2!$A$1:$F$1</definedName>
  </definedNames>
  <calcPr calcId="145621"/>
</workbook>
</file>

<file path=xl/calcChain.xml><?xml version="1.0" encoding="utf-8"?>
<calcChain xmlns="http://schemas.openxmlformats.org/spreadsheetml/2006/main">
  <c r="D11" i="1" l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D9" i="1" s="1"/>
  <c r="D15" i="1" s="1"/>
  <c r="G23" i="1" s="1"/>
  <c r="G24" i="1" s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G3" i="2"/>
  <c r="H3" i="2"/>
  <c r="I3" i="2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H2" i="2"/>
  <c r="I2" i="2"/>
  <c r="G2" i="2"/>
  <c r="D8" i="1" l="1"/>
  <c r="D14" i="1" s="1"/>
  <c r="E23" i="1" s="1"/>
  <c r="E24" i="1" s="1"/>
  <c r="D7" i="1"/>
  <c r="D13" i="1" s="1"/>
  <c r="C23" i="1" s="1"/>
  <c r="C24" i="1" s="1"/>
</calcChain>
</file>

<file path=xl/sharedStrings.xml><?xml version="1.0" encoding="utf-8"?>
<sst xmlns="http://schemas.openxmlformats.org/spreadsheetml/2006/main" count="110" uniqueCount="78">
  <si>
    <t>Frequency</t>
  </si>
  <si>
    <t>KHz</t>
  </si>
  <si>
    <t>%</t>
  </si>
  <si>
    <t>Red Duty Cycle</t>
  </si>
  <si>
    <t>Green Duty Cycle</t>
  </si>
  <si>
    <t>Blue Duty Cycle</t>
  </si>
  <si>
    <t>silver</t>
  </si>
  <si>
    <t>#C0C0C0</t>
  </si>
  <si>
    <t>gray</t>
  </si>
  <si>
    <t>#808080</t>
  </si>
  <si>
    <t>white</t>
  </si>
  <si>
    <t>#FFFFFF</t>
  </si>
  <si>
    <t>maroon</t>
  </si>
  <si>
    <t>#800000</t>
  </si>
  <si>
    <t>red</t>
  </si>
  <si>
    <t>#FF0000</t>
  </si>
  <si>
    <t>purple</t>
  </si>
  <si>
    <t>#800080</t>
  </si>
  <si>
    <t>fuchsia</t>
  </si>
  <si>
    <t>#FF00FF</t>
  </si>
  <si>
    <t>green</t>
  </si>
  <si>
    <t>#008000</t>
  </si>
  <si>
    <t>lime</t>
  </si>
  <si>
    <t>#00FF00</t>
  </si>
  <si>
    <t>olive</t>
  </si>
  <si>
    <t>#808000</t>
  </si>
  <si>
    <t>yellow</t>
  </si>
  <si>
    <t>#FFFF00</t>
  </si>
  <si>
    <t>navy</t>
  </si>
  <si>
    <t>#000080</t>
  </si>
  <si>
    <t>blue</t>
  </si>
  <si>
    <t>#0000FF</t>
  </si>
  <si>
    <t>teal</t>
  </si>
  <si>
    <t>#008080</t>
  </si>
  <si>
    <t>aqua</t>
  </si>
  <si>
    <t>#00FFFF</t>
  </si>
  <si>
    <t>Color</t>
  </si>
  <si>
    <t>Name</t>
  </si>
  <si>
    <t>Hex Value</t>
  </si>
  <si>
    <t>RGB in %</t>
  </si>
  <si>
    <t>Pick Color</t>
  </si>
  <si>
    <t>Aqua</t>
  </si>
  <si>
    <t>Blue</t>
  </si>
  <si>
    <t>Fuchsia</t>
  </si>
  <si>
    <t>Gray</t>
  </si>
  <si>
    <t>Green</t>
  </si>
  <si>
    <t>Lime</t>
  </si>
  <si>
    <t>Maroon</t>
  </si>
  <si>
    <t>Navy</t>
  </si>
  <si>
    <t>Olive</t>
  </si>
  <si>
    <t>Purple</t>
  </si>
  <si>
    <t>Red</t>
  </si>
  <si>
    <t>Silver</t>
  </si>
  <si>
    <t>Teal</t>
  </si>
  <si>
    <t>White</t>
  </si>
  <si>
    <t>Yellow</t>
  </si>
  <si>
    <t>Peroid</t>
  </si>
  <si>
    <r>
      <t>T</t>
    </r>
    <r>
      <rPr>
        <vertAlign val="subscript"/>
        <sz val="11"/>
        <color theme="1"/>
        <rFont val="Calibri"/>
        <family val="2"/>
        <scheme val="minor"/>
      </rPr>
      <t>off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</si>
  <si>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</si>
  <si>
    <t>Period</t>
  </si>
  <si>
    <t>Period =</t>
  </si>
  <si>
    <t>1 / Frequency</t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</si>
  <si>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+ T</t>
    </r>
    <r>
      <rPr>
        <vertAlign val="subscript"/>
        <sz val="11"/>
        <color theme="1"/>
        <rFont val="Calibri"/>
        <family val="2"/>
        <scheme val="minor"/>
      </rPr>
      <t>off</t>
    </r>
  </si>
  <si>
    <t>Duty Cycle =</t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</si>
  <si>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/ (T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+ T</t>
    </r>
    <r>
      <rPr>
        <vertAlign val="subscript"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>) * 100</t>
    </r>
  </si>
  <si>
    <t>(On Percentage)</t>
  </si>
  <si>
    <t xml:space="preserve"> = (1/Freq) = seconds</t>
  </si>
  <si>
    <t>sec</t>
  </si>
  <si>
    <r>
      <t>Red 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=</t>
    </r>
  </si>
  <si>
    <r>
      <t>Green 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=</t>
    </r>
  </si>
  <si>
    <r>
      <t>Blue 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=</t>
    </r>
  </si>
  <si>
    <t>RGB in bytes</t>
  </si>
  <si>
    <t>X</t>
  </si>
  <si>
    <t>Y</t>
  </si>
  <si>
    <t>&lt;&lt; == Change This</t>
  </si>
  <si>
    <t>Author: Anir</t>
  </si>
  <si>
    <t>(www.Embedded-Lab.com)</t>
  </si>
  <si>
    <t>Data for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</si>
</sst>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17" borderId="0" xfId="0" applyFont="1" applyFill="1"/>
    <xf numFmtId="0" fontId="0" fillId="0" borderId="1" xfId="0" applyFont="1" applyBorder="1"/>
    <xf numFmtId="0" fontId="0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165" fontId="0" fillId="0" borderId="0" xfId="0" applyNumberFormat="1" applyFont="1"/>
    <xf numFmtId="0" fontId="0" fillId="0" borderId="0" xfId="0" quotePrefix="1" applyFont="1" applyAlignment="1">
      <alignment horizontal="left"/>
    </xf>
    <xf numFmtId="165" fontId="0" fillId="0" borderId="0" xfId="0" applyNumberFormat="1"/>
    <xf numFmtId="0" fontId="1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1"/>
    <xf numFmtId="0" fontId="0" fillId="0" borderId="11" xfId="0" applyFont="1" applyBorder="1"/>
    <xf numFmtId="0" fontId="0" fillId="0" borderId="12" xfId="0" applyFont="1" applyBorder="1"/>
    <xf numFmtId="0" fontId="0" fillId="0" borderId="7" xfId="0" applyFont="1" applyFill="1" applyBorder="1"/>
    <xf numFmtId="0" fontId="0" fillId="0" borderId="12" xfId="0" applyFont="1" applyFill="1" applyBorder="1"/>
    <xf numFmtId="0" fontId="0" fillId="0" borderId="5" xfId="0" applyFont="1" applyFill="1" applyBorder="1"/>
    <xf numFmtId="0" fontId="5" fillId="16" borderId="8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17" borderId="0" xfId="0" applyFill="1"/>
    <xf numFmtId="0" fontId="0" fillId="17" borderId="2" xfId="0" applyFont="1" applyFill="1" applyBorder="1"/>
    <xf numFmtId="0" fontId="0" fillId="17" borderId="1" xfId="0" applyFont="1" applyFill="1" applyBorder="1"/>
    <xf numFmtId="0" fontId="0" fillId="17" borderId="3" xfId="0" applyFont="1" applyFill="1" applyBorder="1"/>
    <xf numFmtId="0" fontId="0" fillId="17" borderId="4" xfId="0" applyFont="1" applyFill="1" applyBorder="1"/>
    <xf numFmtId="0" fontId="0" fillId="17" borderId="5" xfId="0" applyFont="1" applyFill="1" applyBorder="1"/>
    <xf numFmtId="0" fontId="0" fillId="17" borderId="6" xfId="0" applyFont="1" applyFill="1" applyBorder="1"/>
    <xf numFmtId="0" fontId="0" fillId="17" borderId="0" xfId="0" applyFont="1" applyFill="1" applyAlignment="1">
      <alignment horizontal="right"/>
    </xf>
    <xf numFmtId="0" fontId="0" fillId="17" borderId="16" xfId="0" applyFont="1" applyFill="1" applyBorder="1"/>
    <xf numFmtId="0" fontId="0" fillId="17" borderId="0" xfId="0" applyFont="1" applyFill="1" applyBorder="1"/>
    <xf numFmtId="0" fontId="0" fillId="17" borderId="16" xfId="0" applyFont="1" applyFill="1" applyBorder="1" applyAlignment="1">
      <alignment horizontal="center" vertical="center"/>
    </xf>
    <xf numFmtId="0" fontId="0" fillId="17" borderId="17" xfId="0" applyFont="1" applyFill="1" applyBorder="1"/>
    <xf numFmtId="0" fontId="0" fillId="17" borderId="18" xfId="0" applyFont="1" applyFill="1" applyBorder="1"/>
    <xf numFmtId="0" fontId="2" fillId="0" borderId="14" xfId="0" applyFont="1" applyBorder="1"/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18" xfId="0" applyFont="1" applyFill="1" applyBorder="1" applyAlignment="1">
      <alignment horizontal="center"/>
    </xf>
    <xf numFmtId="0" fontId="1" fillId="18" borderId="0" xfId="0" applyFont="1" applyFill="1" applyAlignment="1">
      <alignment horizontal="left"/>
    </xf>
    <xf numFmtId="0" fontId="2" fillId="0" borderId="9" xfId="0" applyFont="1" applyBorder="1" applyAlignment="1">
      <alignment horizontal="center"/>
    </xf>
    <xf numFmtId="0" fontId="0" fillId="17" borderId="0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Duty Cycle - Red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Red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Sheet1!$C$21:$C$24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</c:numCache>
            </c:numRef>
          </c:xVal>
          <c:yVal>
            <c:numRef>
              <c:f>Sheet1!$D$21:$D$24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68352"/>
        <c:axId val="162468928"/>
      </c:scatterChart>
      <c:valAx>
        <c:axId val="16246835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162468928"/>
        <c:crosses val="autoZero"/>
        <c:crossBetween val="midCat"/>
      </c:valAx>
      <c:valAx>
        <c:axId val="1624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46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Duty Cycle</a:t>
            </a:r>
            <a:r>
              <a:rPr lang="en-US" sz="1400"/>
              <a:t> </a:t>
            </a:r>
            <a:r>
              <a:rPr lang="en-US" sz="1600"/>
              <a:t>-</a:t>
            </a:r>
            <a:r>
              <a:rPr lang="en-US" sz="1400"/>
              <a:t> </a:t>
            </a:r>
            <a:r>
              <a:rPr lang="en-US" sz="1600"/>
              <a:t>Green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Green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Sheet1!$E$21:$E$24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</c:numCache>
            </c:numRef>
          </c:xVal>
          <c:yVal>
            <c:numRef>
              <c:f>Sheet1!$F$21:$F$24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71232"/>
        <c:axId val="134651904"/>
      </c:scatterChart>
      <c:valAx>
        <c:axId val="16247123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134651904"/>
        <c:crosses val="autoZero"/>
        <c:crossBetween val="midCat"/>
      </c:valAx>
      <c:valAx>
        <c:axId val="13465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471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Duty Cycle - Blue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Blue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Sheet1!$G$21:$G$24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</c:numCache>
            </c:numRef>
          </c:xVal>
          <c:yVal>
            <c:numRef>
              <c:f>Sheet1!$H$21:$H$24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53632"/>
        <c:axId val="134654208"/>
      </c:scatterChart>
      <c:valAx>
        <c:axId val="13465363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134654208"/>
        <c:crosses val="autoZero"/>
        <c:crossBetween val="midCat"/>
      </c:valAx>
      <c:valAx>
        <c:axId val="13465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5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5014</xdr:colOff>
      <xdr:row>21</xdr:row>
      <xdr:rowOff>367</xdr:rowOff>
    </xdr:from>
    <xdr:to>
      <xdr:col>12</xdr:col>
      <xdr:colOff>606593</xdr:colOff>
      <xdr:row>21</xdr:row>
      <xdr:rowOff>367</xdr:rowOff>
    </xdr:to>
    <xdr:cxnSp macro="">
      <xdr:nvCxnSpPr>
        <xdr:cNvPr id="5" name="Straight Arrow Connector 4"/>
        <xdr:cNvCxnSpPr/>
      </xdr:nvCxnSpPr>
      <xdr:spPr>
        <a:xfrm>
          <a:off x="12113380" y="990038"/>
          <a:ext cx="601579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10027</xdr:colOff>
      <xdr:row>21</xdr:row>
      <xdr:rowOff>734</xdr:rowOff>
    </xdr:from>
    <xdr:to>
      <xdr:col>14</xdr:col>
      <xdr:colOff>606592</xdr:colOff>
      <xdr:row>21</xdr:row>
      <xdr:rowOff>734</xdr:rowOff>
    </xdr:to>
    <xdr:cxnSp macro="">
      <xdr:nvCxnSpPr>
        <xdr:cNvPr id="6" name="Straight Arrow Connector 5"/>
        <xdr:cNvCxnSpPr/>
      </xdr:nvCxnSpPr>
      <xdr:spPr>
        <a:xfrm>
          <a:off x="12727064" y="990405"/>
          <a:ext cx="1205235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5013</xdr:colOff>
      <xdr:row>20</xdr:row>
      <xdr:rowOff>228358</xdr:rowOff>
    </xdr:from>
    <xdr:to>
      <xdr:col>15</xdr:col>
      <xdr:colOff>606592</xdr:colOff>
      <xdr:row>20</xdr:row>
      <xdr:rowOff>228358</xdr:rowOff>
    </xdr:to>
    <xdr:cxnSp macro="">
      <xdr:nvCxnSpPr>
        <xdr:cNvPr id="9" name="Straight Arrow Connector 8"/>
        <xdr:cNvCxnSpPr/>
      </xdr:nvCxnSpPr>
      <xdr:spPr>
        <a:xfrm>
          <a:off x="13970634" y="990358"/>
          <a:ext cx="601579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10027</xdr:colOff>
      <xdr:row>20</xdr:row>
      <xdr:rowOff>226482</xdr:rowOff>
    </xdr:from>
    <xdr:to>
      <xdr:col>17</xdr:col>
      <xdr:colOff>606592</xdr:colOff>
      <xdr:row>20</xdr:row>
      <xdr:rowOff>226482</xdr:rowOff>
    </xdr:to>
    <xdr:cxnSp macro="">
      <xdr:nvCxnSpPr>
        <xdr:cNvPr id="10" name="Straight Arrow Connector 9"/>
        <xdr:cNvCxnSpPr/>
      </xdr:nvCxnSpPr>
      <xdr:spPr>
        <a:xfrm>
          <a:off x="14553076" y="988482"/>
          <a:ext cx="1205236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</xdr:colOff>
      <xdr:row>19</xdr:row>
      <xdr:rowOff>367</xdr:rowOff>
    </xdr:from>
    <xdr:to>
      <xdr:col>15</xdr:col>
      <xdr:colOff>0</xdr:colOff>
      <xdr:row>19</xdr:row>
      <xdr:rowOff>367</xdr:rowOff>
    </xdr:to>
    <xdr:cxnSp macro="">
      <xdr:nvCxnSpPr>
        <xdr:cNvPr id="11" name="Straight Arrow Connector 10"/>
        <xdr:cNvCxnSpPr/>
      </xdr:nvCxnSpPr>
      <xdr:spPr>
        <a:xfrm>
          <a:off x="7868335" y="5505817"/>
          <a:ext cx="1113740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607443</xdr:colOff>
      <xdr:row>2</xdr:row>
      <xdr:rowOff>186906</xdr:rowOff>
    </xdr:from>
    <xdr:to>
      <xdr:col>9</xdr:col>
      <xdr:colOff>220036</xdr:colOff>
      <xdr:row>16</xdr:row>
      <xdr:rowOff>80889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163477</xdr:colOff>
      <xdr:row>2</xdr:row>
      <xdr:rowOff>187338</xdr:rowOff>
    </xdr:from>
    <xdr:to>
      <xdr:col>13</xdr:col>
      <xdr:colOff>312563</xdr:colOff>
      <xdr:row>16</xdr:row>
      <xdr:rowOff>81321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257785</xdr:colOff>
      <xdr:row>3</xdr:row>
      <xdr:rowOff>4294</xdr:rowOff>
    </xdr:from>
    <xdr:to>
      <xdr:col>19</xdr:col>
      <xdr:colOff>42436</xdr:colOff>
      <xdr:row>16</xdr:row>
      <xdr:rowOff>88777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685</xdr:colOff>
      <xdr:row>19</xdr:row>
      <xdr:rowOff>367</xdr:rowOff>
    </xdr:from>
    <xdr:to>
      <xdr:col>18</xdr:col>
      <xdr:colOff>0</xdr:colOff>
      <xdr:row>19</xdr:row>
      <xdr:rowOff>367</xdr:rowOff>
    </xdr:to>
    <xdr:cxnSp macro="">
      <xdr:nvCxnSpPr>
        <xdr:cNvPr id="24" name="Straight Arrow Connector 23"/>
        <xdr:cNvCxnSpPr/>
      </xdr:nvCxnSpPr>
      <xdr:spPr>
        <a:xfrm>
          <a:off x="7877446" y="5268106"/>
          <a:ext cx="1117467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mbedded-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4"/>
  <sheetViews>
    <sheetView tabSelected="1" zoomScaleNormal="100" workbookViewId="0">
      <selection activeCell="E33" sqref="E33:G33"/>
    </sheetView>
  </sheetViews>
  <sheetFormatPr defaultRowHeight="15" x14ac:dyDescent="0.25"/>
  <cols>
    <col min="3" max="3" width="16.28515625" bestFit="1" customWidth="1"/>
    <col min="4" max="4" width="11.42578125" customWidth="1"/>
    <col min="5" max="5" width="11.140625" customWidth="1"/>
    <col min="8" max="8" width="8.7109375" bestFit="1" customWidth="1"/>
    <col min="10" max="10" width="10.28515625" bestFit="1" customWidth="1"/>
    <col min="11" max="13" width="6" customWidth="1"/>
    <col min="14" max="20" width="5.5703125" customWidth="1"/>
  </cols>
  <sheetData>
    <row r="1" spans="2:6" x14ac:dyDescent="0.25">
      <c r="B1" s="1" t="s">
        <v>75</v>
      </c>
    </row>
    <row r="2" spans="2:6" x14ac:dyDescent="0.25">
      <c r="B2" s="51" t="s">
        <v>76</v>
      </c>
    </row>
    <row r="4" spans="2:6" s="1" customFormat="1" x14ac:dyDescent="0.25">
      <c r="C4" s="1" t="s">
        <v>0</v>
      </c>
      <c r="D4" s="44">
        <v>10</v>
      </c>
      <c r="E4" s="1" t="s">
        <v>1</v>
      </c>
    </row>
    <row r="5" spans="2:6" s="1" customFormat="1" x14ac:dyDescent="0.25">
      <c r="C5" s="1" t="s">
        <v>40</v>
      </c>
      <c r="D5" s="43" t="s">
        <v>44</v>
      </c>
      <c r="E5" s="87" t="s">
        <v>74</v>
      </c>
      <c r="F5" s="87"/>
    </row>
    <row r="6" spans="2:6" s="1" customFormat="1" x14ac:dyDescent="0.25"/>
    <row r="7" spans="2:6" s="1" customFormat="1" x14ac:dyDescent="0.25">
      <c r="C7" s="1" t="s">
        <v>3</v>
      </c>
      <c r="D7" s="1">
        <f>VLOOKUP(D5,B30:J44,7)</f>
        <v>50</v>
      </c>
      <c r="E7" s="1" t="s">
        <v>2</v>
      </c>
    </row>
    <row r="8" spans="2:6" s="1" customFormat="1" x14ac:dyDescent="0.25">
      <c r="C8" s="1" t="s">
        <v>4</v>
      </c>
      <c r="D8" s="1">
        <f>VLOOKUP(D5,B30:J44,8)</f>
        <v>50</v>
      </c>
      <c r="E8" s="1" t="s">
        <v>2</v>
      </c>
    </row>
    <row r="9" spans="2:6" s="1" customFormat="1" x14ac:dyDescent="0.25">
      <c r="C9" s="1" t="s">
        <v>5</v>
      </c>
      <c r="D9" s="1">
        <f>VLOOKUP(D5,B30:J44,9)</f>
        <v>50</v>
      </c>
      <c r="E9" s="1" t="s">
        <v>2</v>
      </c>
    </row>
    <row r="10" spans="2:6" s="1" customFormat="1" x14ac:dyDescent="0.25"/>
    <row r="11" spans="2:6" s="1" customFormat="1" x14ac:dyDescent="0.25">
      <c r="C11" s="1" t="s">
        <v>56</v>
      </c>
      <c r="D11" s="1">
        <f>1/D4/1000</f>
        <v>1E-4</v>
      </c>
      <c r="E11" s="41" t="s">
        <v>66</v>
      </c>
    </row>
    <row r="12" spans="2:6" s="1" customFormat="1" x14ac:dyDescent="0.25"/>
    <row r="13" spans="2:6" s="1" customFormat="1" ht="18" x14ac:dyDescent="0.35">
      <c r="C13" s="1" t="s">
        <v>68</v>
      </c>
      <c r="D13" s="40">
        <f>D7*$D$11/100</f>
        <v>5.0000000000000002E-5</v>
      </c>
      <c r="E13" s="1" t="s">
        <v>67</v>
      </c>
    </row>
    <row r="14" spans="2:6" s="1" customFormat="1" ht="18" x14ac:dyDescent="0.35">
      <c r="C14" s="1" t="s">
        <v>69</v>
      </c>
      <c r="D14" s="40">
        <f>D8*$D$11/100</f>
        <v>5.0000000000000002E-5</v>
      </c>
      <c r="E14" s="1" t="s">
        <v>67</v>
      </c>
    </row>
    <row r="15" spans="2:6" s="1" customFormat="1" ht="18" x14ac:dyDescent="0.35">
      <c r="C15" s="1" t="s">
        <v>70</v>
      </c>
      <c r="D15" s="40">
        <f>D9*$D$11/100</f>
        <v>5.0000000000000002E-5</v>
      </c>
      <c r="E15" s="1" t="s">
        <v>67</v>
      </c>
    </row>
    <row r="16" spans="2:6" s="1" customFormat="1" x14ac:dyDescent="0.25">
      <c r="D16" s="40"/>
    </row>
    <row r="17" spans="2:19" s="1" customFormat="1" ht="15.75" thickBot="1" x14ac:dyDescent="0.3"/>
    <row r="18" spans="2:19" s="1" customFormat="1" ht="15.75" thickBot="1" x14ac:dyDescent="0.3">
      <c r="C18" s="59" t="s">
        <v>77</v>
      </c>
      <c r="D18" s="40"/>
      <c r="K18" s="63"/>
      <c r="L18" s="63"/>
      <c r="M18" s="63"/>
      <c r="N18" s="63"/>
      <c r="O18" s="63"/>
      <c r="P18" s="63"/>
      <c r="Q18" s="63"/>
      <c r="R18" s="63"/>
      <c r="S18" s="63"/>
    </row>
    <row r="19" spans="2:19" ht="15.75" thickBot="1" x14ac:dyDescent="0.3">
      <c r="C19" s="82" t="s">
        <v>51</v>
      </c>
      <c r="D19" s="83"/>
      <c r="E19" s="82" t="s">
        <v>45</v>
      </c>
      <c r="F19" s="83"/>
      <c r="G19" s="82" t="s">
        <v>42</v>
      </c>
      <c r="H19" s="83"/>
      <c r="K19" s="63"/>
      <c r="L19" s="32"/>
      <c r="M19" s="84" t="s">
        <v>59</v>
      </c>
      <c r="N19" s="85"/>
      <c r="O19" s="85"/>
      <c r="P19" s="84" t="s">
        <v>59</v>
      </c>
      <c r="Q19" s="85"/>
      <c r="R19" s="86"/>
      <c r="S19" s="32"/>
    </row>
    <row r="20" spans="2:19" x14ac:dyDescent="0.25">
      <c r="C20" s="49" t="s">
        <v>72</v>
      </c>
      <c r="D20" s="50" t="s">
        <v>73</v>
      </c>
      <c r="E20" s="49" t="s">
        <v>72</v>
      </c>
      <c r="F20" s="50" t="s">
        <v>73</v>
      </c>
      <c r="G20" s="49" t="s">
        <v>72</v>
      </c>
      <c r="H20" s="50" t="s">
        <v>73</v>
      </c>
      <c r="K20" s="63"/>
      <c r="L20" s="32"/>
      <c r="M20" s="71"/>
      <c r="N20" s="72"/>
      <c r="O20" s="72"/>
      <c r="P20" s="71"/>
      <c r="Q20" s="72"/>
      <c r="R20" s="75"/>
      <c r="S20" s="32"/>
    </row>
    <row r="21" spans="2:19" ht="18" x14ac:dyDescent="0.25">
      <c r="C21" s="46">
        <v>0</v>
      </c>
      <c r="D21" s="45">
        <v>0</v>
      </c>
      <c r="E21" s="46">
        <v>0</v>
      </c>
      <c r="F21" s="45">
        <v>0</v>
      </c>
      <c r="G21" s="46">
        <v>0</v>
      </c>
      <c r="H21" s="45">
        <v>0</v>
      </c>
      <c r="K21" s="63"/>
      <c r="L21" s="32"/>
      <c r="M21" s="73" t="s">
        <v>58</v>
      </c>
      <c r="N21" s="89" t="s">
        <v>57</v>
      </c>
      <c r="O21" s="89"/>
      <c r="P21" s="73" t="s">
        <v>58</v>
      </c>
      <c r="Q21" s="89" t="s">
        <v>57</v>
      </c>
      <c r="R21" s="90"/>
      <c r="S21" s="32"/>
    </row>
    <row r="22" spans="2:19" ht="15.75" thickBot="1" x14ac:dyDescent="0.3">
      <c r="C22" s="46">
        <v>0</v>
      </c>
      <c r="D22" s="45">
        <v>1</v>
      </c>
      <c r="E22" s="46">
        <v>0</v>
      </c>
      <c r="F22" s="45">
        <v>1</v>
      </c>
      <c r="G22" s="46">
        <v>0</v>
      </c>
      <c r="H22" s="45">
        <v>1</v>
      </c>
      <c r="K22" s="63"/>
      <c r="L22" s="32"/>
      <c r="M22" s="74"/>
      <c r="N22" s="72"/>
      <c r="O22" s="72"/>
      <c r="P22" s="71"/>
      <c r="Q22" s="72"/>
      <c r="R22" s="75"/>
      <c r="S22" s="32"/>
    </row>
    <row r="23" spans="2:19" x14ac:dyDescent="0.25">
      <c r="C23" s="46">
        <f>D13*10000</f>
        <v>0.5</v>
      </c>
      <c r="D23" s="45">
        <v>1</v>
      </c>
      <c r="E23" s="46">
        <f>D14*10000</f>
        <v>0.5</v>
      </c>
      <c r="F23" s="45">
        <v>1</v>
      </c>
      <c r="G23" s="46">
        <f>D15*10000</f>
        <v>0.5</v>
      </c>
      <c r="H23" s="45">
        <v>1</v>
      </c>
      <c r="K23" s="63"/>
      <c r="L23" s="65"/>
      <c r="M23" s="66"/>
      <c r="N23" s="32"/>
      <c r="O23" s="65"/>
      <c r="P23" s="66"/>
      <c r="Q23" s="32"/>
      <c r="R23" s="32"/>
      <c r="S23" s="32"/>
    </row>
    <row r="24" spans="2:19" ht="15.75" thickBot="1" x14ac:dyDescent="0.3">
      <c r="C24" s="47">
        <f>C23</f>
        <v>0.5</v>
      </c>
      <c r="D24" s="48">
        <v>0</v>
      </c>
      <c r="E24" s="47">
        <f>E23</f>
        <v>0.5</v>
      </c>
      <c r="F24" s="48">
        <v>0</v>
      </c>
      <c r="G24" s="47">
        <f>G23</f>
        <v>0.5</v>
      </c>
      <c r="H24" s="48">
        <v>0</v>
      </c>
      <c r="K24" s="63"/>
      <c r="L24" s="65"/>
      <c r="M24" s="67"/>
      <c r="N24" s="68"/>
      <c r="O24" s="69"/>
      <c r="P24" s="67"/>
      <c r="Q24" s="68"/>
      <c r="R24" s="64"/>
      <c r="S24" s="32"/>
    </row>
    <row r="25" spans="2:19" x14ac:dyDescent="0.25">
      <c r="C25" s="80"/>
      <c r="D25" s="81"/>
      <c r="E25" s="80"/>
      <c r="F25" s="81"/>
      <c r="G25" s="80"/>
      <c r="H25" s="81"/>
      <c r="K25" s="63"/>
      <c r="L25" s="32"/>
      <c r="M25" s="32"/>
      <c r="N25" s="32"/>
      <c r="O25" s="32"/>
      <c r="P25" s="32"/>
      <c r="Q25" s="32"/>
      <c r="R25" s="32"/>
      <c r="S25" s="32"/>
    </row>
    <row r="26" spans="2:19" x14ac:dyDescent="0.25">
      <c r="C26" s="80"/>
      <c r="D26" s="81"/>
      <c r="E26" s="80"/>
      <c r="F26" s="81"/>
      <c r="G26" s="80"/>
      <c r="H26" s="81"/>
      <c r="K26" s="63"/>
      <c r="L26" s="32"/>
      <c r="M26" s="32"/>
      <c r="N26" s="70" t="s">
        <v>60</v>
      </c>
      <c r="O26" s="32" t="s">
        <v>61</v>
      </c>
      <c r="P26" s="32"/>
      <c r="Q26" s="32"/>
      <c r="R26" s="32"/>
      <c r="S26" s="63"/>
    </row>
    <row r="27" spans="2:19" ht="18" x14ac:dyDescent="0.35">
      <c r="D27" s="42"/>
      <c r="K27" s="63"/>
      <c r="L27" s="63"/>
      <c r="M27" s="32"/>
      <c r="N27" s="70" t="s">
        <v>60</v>
      </c>
      <c r="O27" s="32" t="s">
        <v>62</v>
      </c>
      <c r="P27" s="32"/>
      <c r="Q27" s="32"/>
      <c r="R27" s="32"/>
      <c r="S27" s="63"/>
    </row>
    <row r="28" spans="2:19" ht="18.75" thickBot="1" x14ac:dyDescent="0.4">
      <c r="K28" s="63"/>
      <c r="L28" s="63"/>
      <c r="M28" s="32"/>
      <c r="N28" s="70" t="s">
        <v>63</v>
      </c>
      <c r="O28" s="32" t="s">
        <v>64</v>
      </c>
      <c r="P28" s="32"/>
      <c r="Q28" s="32"/>
      <c r="R28" s="32"/>
      <c r="S28" s="63"/>
    </row>
    <row r="29" spans="2:19" ht="15.75" thickBot="1" x14ac:dyDescent="0.3">
      <c r="B29" s="59" t="s">
        <v>37</v>
      </c>
      <c r="C29" s="76" t="s">
        <v>36</v>
      </c>
      <c r="D29" s="59" t="s">
        <v>38</v>
      </c>
      <c r="E29" s="82" t="s">
        <v>71</v>
      </c>
      <c r="F29" s="88"/>
      <c r="G29" s="83"/>
      <c r="H29" s="82" t="s">
        <v>39</v>
      </c>
      <c r="I29" s="88"/>
      <c r="J29" s="83"/>
      <c r="K29" s="63"/>
      <c r="L29" s="63"/>
      <c r="M29" s="32"/>
      <c r="N29" s="32"/>
      <c r="O29" s="32" t="s">
        <v>65</v>
      </c>
      <c r="P29" s="32"/>
      <c r="Q29" s="32"/>
      <c r="R29" s="32"/>
      <c r="S29" s="63"/>
    </row>
    <row r="30" spans="2:19" x14ac:dyDescent="0.25">
      <c r="B30" s="60" t="s">
        <v>41</v>
      </c>
      <c r="C30" s="57"/>
      <c r="D30" s="77" t="s">
        <v>35</v>
      </c>
      <c r="E30" s="37">
        <v>0</v>
      </c>
      <c r="F30" s="38">
        <v>255</v>
      </c>
      <c r="G30" s="52">
        <v>255</v>
      </c>
      <c r="H30" s="54">
        <f>INT(E30/255*100)</f>
        <v>0</v>
      </c>
      <c r="I30" s="38">
        <f t="shared" ref="I30:J44" si="0">INT(F30/255*100)</f>
        <v>100</v>
      </c>
      <c r="J30" s="52">
        <f t="shared" si="0"/>
        <v>100</v>
      </c>
      <c r="K30" s="63"/>
      <c r="L30" s="63"/>
      <c r="M30" s="63"/>
      <c r="N30" s="63"/>
      <c r="O30" s="63"/>
      <c r="P30" s="63"/>
      <c r="Q30" s="63"/>
      <c r="R30" s="32"/>
      <c r="S30" s="63"/>
    </row>
    <row r="31" spans="2:19" x14ac:dyDescent="0.25">
      <c r="B31" s="61" t="s">
        <v>42</v>
      </c>
      <c r="C31" s="19"/>
      <c r="D31" s="78" t="s">
        <v>31</v>
      </c>
      <c r="E31" s="53">
        <v>0</v>
      </c>
      <c r="F31" s="39">
        <v>0</v>
      </c>
      <c r="G31" s="33">
        <v>255</v>
      </c>
      <c r="H31" s="55">
        <f t="shared" ref="H31:H44" si="1">INT(E31/255*100)</f>
        <v>0</v>
      </c>
      <c r="I31" s="39">
        <f t="shared" si="0"/>
        <v>0</v>
      </c>
      <c r="J31" s="33">
        <f t="shared" si="0"/>
        <v>100</v>
      </c>
    </row>
    <row r="32" spans="2:19" x14ac:dyDescent="0.25">
      <c r="B32" s="61" t="s">
        <v>43</v>
      </c>
      <c r="C32" s="20"/>
      <c r="D32" s="78" t="s">
        <v>19</v>
      </c>
      <c r="E32" s="53">
        <v>255</v>
      </c>
      <c r="F32" s="39">
        <v>0</v>
      </c>
      <c r="G32" s="33">
        <v>255</v>
      </c>
      <c r="H32" s="55">
        <f t="shared" si="1"/>
        <v>100</v>
      </c>
      <c r="I32" s="39">
        <f t="shared" si="0"/>
        <v>0</v>
      </c>
      <c r="J32" s="33">
        <f t="shared" si="0"/>
        <v>100</v>
      </c>
    </row>
    <row r="33" spans="2:20" x14ac:dyDescent="0.25">
      <c r="B33" s="61" t="s">
        <v>44</v>
      </c>
      <c r="C33" s="21"/>
      <c r="D33" s="78" t="s">
        <v>9</v>
      </c>
      <c r="E33" s="53">
        <v>128</v>
      </c>
      <c r="F33" s="39">
        <v>128</v>
      </c>
      <c r="G33" s="33">
        <v>128</v>
      </c>
      <c r="H33" s="55">
        <f t="shared" si="1"/>
        <v>50</v>
      </c>
      <c r="I33" s="39">
        <f t="shared" si="0"/>
        <v>50</v>
      </c>
      <c r="J33" s="33">
        <f t="shared" si="0"/>
        <v>50</v>
      </c>
    </row>
    <row r="34" spans="2:20" x14ac:dyDescent="0.25">
      <c r="B34" s="61" t="s">
        <v>45</v>
      </c>
      <c r="C34" s="22"/>
      <c r="D34" s="78" t="s">
        <v>21</v>
      </c>
      <c r="E34" s="53">
        <v>0</v>
      </c>
      <c r="F34" s="39">
        <v>128</v>
      </c>
      <c r="G34" s="33">
        <v>0</v>
      </c>
      <c r="H34" s="55">
        <f t="shared" si="1"/>
        <v>0</v>
      </c>
      <c r="I34" s="39">
        <f t="shared" si="0"/>
        <v>50</v>
      </c>
      <c r="J34" s="33">
        <f t="shared" si="0"/>
        <v>0</v>
      </c>
    </row>
    <row r="35" spans="2:20" x14ac:dyDescent="0.25">
      <c r="B35" s="61" t="s">
        <v>46</v>
      </c>
      <c r="C35" s="23"/>
      <c r="D35" s="78" t="s">
        <v>23</v>
      </c>
      <c r="E35" s="53">
        <v>0</v>
      </c>
      <c r="F35" s="39">
        <v>255</v>
      </c>
      <c r="G35" s="33">
        <v>0</v>
      </c>
      <c r="H35" s="55">
        <f t="shared" si="1"/>
        <v>0</v>
      </c>
      <c r="I35" s="39">
        <f t="shared" si="0"/>
        <v>100</v>
      </c>
      <c r="J35" s="33">
        <f t="shared" si="0"/>
        <v>0</v>
      </c>
    </row>
    <row r="36" spans="2:20" x14ac:dyDescent="0.25">
      <c r="B36" s="61" t="s">
        <v>47</v>
      </c>
      <c r="C36" s="24"/>
      <c r="D36" s="78" t="s">
        <v>13</v>
      </c>
      <c r="E36" s="53">
        <v>128</v>
      </c>
      <c r="F36" s="39">
        <v>0</v>
      </c>
      <c r="G36" s="33">
        <v>0</v>
      </c>
      <c r="H36" s="55">
        <f t="shared" si="1"/>
        <v>50</v>
      </c>
      <c r="I36" s="39">
        <f t="shared" si="0"/>
        <v>0</v>
      </c>
      <c r="J36" s="33">
        <f t="shared" si="0"/>
        <v>0</v>
      </c>
    </row>
    <row r="37" spans="2:20" x14ac:dyDescent="0.25">
      <c r="B37" s="61" t="s">
        <v>48</v>
      </c>
      <c r="C37" s="25"/>
      <c r="D37" s="78" t="s">
        <v>29</v>
      </c>
      <c r="E37" s="53">
        <v>0</v>
      </c>
      <c r="F37" s="39">
        <v>0</v>
      </c>
      <c r="G37" s="33">
        <v>128</v>
      </c>
      <c r="H37" s="55">
        <f t="shared" si="1"/>
        <v>0</v>
      </c>
      <c r="I37" s="39">
        <f t="shared" si="0"/>
        <v>0</v>
      </c>
      <c r="J37" s="33">
        <f t="shared" si="0"/>
        <v>50</v>
      </c>
    </row>
    <row r="38" spans="2:20" x14ac:dyDescent="0.25">
      <c r="B38" s="61" t="s">
        <v>49</v>
      </c>
      <c r="C38" s="26"/>
      <c r="D38" s="78" t="s">
        <v>25</v>
      </c>
      <c r="E38" s="53">
        <v>128</v>
      </c>
      <c r="F38" s="39">
        <v>128</v>
      </c>
      <c r="G38" s="33">
        <v>0</v>
      </c>
      <c r="H38" s="55">
        <f t="shared" si="1"/>
        <v>50</v>
      </c>
      <c r="I38" s="39">
        <f t="shared" si="0"/>
        <v>50</v>
      </c>
      <c r="J38" s="33">
        <f t="shared" si="0"/>
        <v>0</v>
      </c>
    </row>
    <row r="39" spans="2:20" x14ac:dyDescent="0.25">
      <c r="B39" s="61" t="s">
        <v>50</v>
      </c>
      <c r="C39" s="27"/>
      <c r="D39" s="78" t="s">
        <v>17</v>
      </c>
      <c r="E39" s="53">
        <v>128</v>
      </c>
      <c r="F39" s="39">
        <v>0</v>
      </c>
      <c r="G39" s="33">
        <v>128</v>
      </c>
      <c r="H39" s="55">
        <f t="shared" si="1"/>
        <v>50</v>
      </c>
      <c r="I39" s="39">
        <f t="shared" si="0"/>
        <v>0</v>
      </c>
      <c r="J39" s="33">
        <f t="shared" si="0"/>
        <v>50</v>
      </c>
    </row>
    <row r="40" spans="2:20" x14ac:dyDescent="0.25">
      <c r="B40" s="61" t="s">
        <v>51</v>
      </c>
      <c r="C40" s="28"/>
      <c r="D40" s="78" t="s">
        <v>15</v>
      </c>
      <c r="E40" s="53">
        <v>255</v>
      </c>
      <c r="F40" s="39">
        <v>0</v>
      </c>
      <c r="G40" s="33">
        <v>0</v>
      </c>
      <c r="H40" s="55">
        <f t="shared" si="1"/>
        <v>100</v>
      </c>
      <c r="I40" s="39">
        <f t="shared" si="0"/>
        <v>0</v>
      </c>
      <c r="J40" s="33">
        <f t="shared" si="0"/>
        <v>0</v>
      </c>
    </row>
    <row r="41" spans="2:20" x14ac:dyDescent="0.25">
      <c r="B41" s="61" t="s">
        <v>52</v>
      </c>
      <c r="C41" s="29"/>
      <c r="D41" s="78" t="s">
        <v>7</v>
      </c>
      <c r="E41" s="53">
        <v>192</v>
      </c>
      <c r="F41" s="39">
        <v>192</v>
      </c>
      <c r="G41" s="33">
        <v>192</v>
      </c>
      <c r="H41" s="55">
        <f t="shared" si="1"/>
        <v>75</v>
      </c>
      <c r="I41" s="39">
        <f t="shared" si="0"/>
        <v>75</v>
      </c>
      <c r="J41" s="33">
        <f t="shared" si="0"/>
        <v>75</v>
      </c>
      <c r="N41" s="1"/>
      <c r="O41" s="1"/>
      <c r="P41" s="1"/>
      <c r="Q41" s="1"/>
      <c r="R41" s="1"/>
      <c r="S41" s="1"/>
    </row>
    <row r="42" spans="2:20" x14ac:dyDescent="0.25">
      <c r="B42" s="61" t="s">
        <v>53</v>
      </c>
      <c r="C42" s="30"/>
      <c r="D42" s="78" t="s">
        <v>33</v>
      </c>
      <c r="E42" s="53">
        <v>0</v>
      </c>
      <c r="F42" s="39">
        <v>128</v>
      </c>
      <c r="G42" s="33">
        <v>128</v>
      </c>
      <c r="H42" s="55">
        <f t="shared" si="1"/>
        <v>0</v>
      </c>
      <c r="I42" s="39">
        <f t="shared" si="0"/>
        <v>50</v>
      </c>
      <c r="J42" s="33">
        <f t="shared" si="0"/>
        <v>50</v>
      </c>
      <c r="T42" s="1"/>
    </row>
    <row r="43" spans="2:20" x14ac:dyDescent="0.25">
      <c r="B43" s="61" t="s">
        <v>54</v>
      </c>
      <c r="C43" s="31"/>
      <c r="D43" s="78" t="s">
        <v>11</v>
      </c>
      <c r="E43" s="53">
        <v>255</v>
      </c>
      <c r="F43" s="39">
        <v>255</v>
      </c>
      <c r="G43" s="33">
        <v>255</v>
      </c>
      <c r="H43" s="55">
        <f t="shared" si="1"/>
        <v>100</v>
      </c>
      <c r="I43" s="39">
        <f t="shared" si="0"/>
        <v>100</v>
      </c>
      <c r="J43" s="33">
        <f t="shared" si="0"/>
        <v>100</v>
      </c>
    </row>
    <row r="44" spans="2:20" ht="15.75" thickBot="1" x14ac:dyDescent="0.3">
      <c r="B44" s="62" t="s">
        <v>55</v>
      </c>
      <c r="C44" s="58"/>
      <c r="D44" s="79" t="s">
        <v>27</v>
      </c>
      <c r="E44" s="35">
        <v>255</v>
      </c>
      <c r="F44" s="34">
        <v>255</v>
      </c>
      <c r="G44" s="36">
        <v>0</v>
      </c>
      <c r="H44" s="56">
        <f t="shared" si="1"/>
        <v>100</v>
      </c>
      <c r="I44" s="34">
        <f t="shared" si="0"/>
        <v>100</v>
      </c>
      <c r="J44" s="36">
        <f t="shared" si="0"/>
        <v>0</v>
      </c>
    </row>
  </sheetData>
  <mergeCells count="10">
    <mergeCell ref="E29:G29"/>
    <mergeCell ref="H29:J29"/>
    <mergeCell ref="N21:O21"/>
    <mergeCell ref="Q21:R21"/>
    <mergeCell ref="M19:O19"/>
    <mergeCell ref="C19:D19"/>
    <mergeCell ref="E19:F19"/>
    <mergeCell ref="G19:H19"/>
    <mergeCell ref="P19:R19"/>
    <mergeCell ref="E5:F5"/>
  </mergeCells>
  <dataValidations count="1">
    <dataValidation type="list" allowBlank="1" showInputMessage="1" showErrorMessage="1" sqref="D5">
      <formula1>$B$30:$B$44</formula1>
    </dataValidation>
  </dataValidations>
  <hyperlinks>
    <hyperlink ref="B2" r:id="rId1" display="www.Embedded-Lab.com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6" sqref="A2:I16"/>
    </sheetView>
  </sheetViews>
  <sheetFormatPr defaultRowHeight="15" x14ac:dyDescent="0.25"/>
  <cols>
    <col min="1" max="1" width="14.85546875" customWidth="1"/>
    <col min="3" max="3" width="13.28515625" customWidth="1"/>
  </cols>
  <sheetData>
    <row r="1" spans="1:9" x14ac:dyDescent="0.25">
      <c r="A1" t="s">
        <v>36</v>
      </c>
    </row>
    <row r="2" spans="1:9" x14ac:dyDescent="0.25">
      <c r="A2" s="2" t="s">
        <v>34</v>
      </c>
      <c r="B2" s="18"/>
      <c r="C2" s="3" t="s">
        <v>35</v>
      </c>
      <c r="D2" s="1">
        <v>0</v>
      </c>
      <c r="E2" s="1">
        <v>255</v>
      </c>
      <c r="F2" s="1">
        <v>255</v>
      </c>
      <c r="G2">
        <f>INT(D2/255*100)</f>
        <v>0</v>
      </c>
      <c r="H2">
        <f>INT(E2/255*100)</f>
        <v>100</v>
      </c>
      <c r="I2">
        <f>INT(F2/255*100)</f>
        <v>100</v>
      </c>
    </row>
    <row r="3" spans="1:9" x14ac:dyDescent="0.25">
      <c r="A3" s="2" t="s">
        <v>30</v>
      </c>
      <c r="B3" s="16"/>
      <c r="C3" s="3" t="s">
        <v>31</v>
      </c>
      <c r="D3" s="1">
        <v>0</v>
      </c>
      <c r="E3" s="1">
        <v>0</v>
      </c>
      <c r="F3" s="1">
        <v>255</v>
      </c>
      <c r="G3">
        <f t="shared" ref="G3:G16" si="0">INT(D3/255*100)</f>
        <v>0</v>
      </c>
      <c r="H3">
        <f t="shared" ref="H3:H16" si="1">INT(E3/255*100)</f>
        <v>0</v>
      </c>
      <c r="I3">
        <f t="shared" ref="I3:I16" si="2">INT(F3/255*100)</f>
        <v>100</v>
      </c>
    </row>
    <row r="4" spans="1:9" x14ac:dyDescent="0.25">
      <c r="A4" s="2" t="s">
        <v>18</v>
      </c>
      <c r="B4" s="10"/>
      <c r="C4" s="3" t="s">
        <v>19</v>
      </c>
      <c r="D4" s="1">
        <v>255</v>
      </c>
      <c r="E4" s="1">
        <v>0</v>
      </c>
      <c r="F4" s="1">
        <v>255</v>
      </c>
      <c r="G4">
        <f t="shared" si="0"/>
        <v>100</v>
      </c>
      <c r="H4">
        <f t="shared" si="1"/>
        <v>0</v>
      </c>
      <c r="I4">
        <f t="shared" si="2"/>
        <v>100</v>
      </c>
    </row>
    <row r="5" spans="1:9" x14ac:dyDescent="0.25">
      <c r="A5" s="2" t="s">
        <v>8</v>
      </c>
      <c r="B5" s="5"/>
      <c r="C5" s="3" t="s">
        <v>9</v>
      </c>
      <c r="D5" s="1">
        <v>128</v>
      </c>
      <c r="E5" s="1">
        <v>128</v>
      </c>
      <c r="F5" s="1">
        <v>128</v>
      </c>
      <c r="G5">
        <f t="shared" si="0"/>
        <v>50</v>
      </c>
      <c r="H5">
        <f t="shared" si="1"/>
        <v>50</v>
      </c>
      <c r="I5">
        <f t="shared" si="2"/>
        <v>50</v>
      </c>
    </row>
    <row r="6" spans="1:9" x14ac:dyDescent="0.25">
      <c r="A6" s="2" t="s">
        <v>20</v>
      </c>
      <c r="B6" s="11"/>
      <c r="C6" s="3" t="s">
        <v>21</v>
      </c>
      <c r="D6" s="1">
        <v>0</v>
      </c>
      <c r="E6" s="1">
        <v>128</v>
      </c>
      <c r="F6" s="1">
        <v>0</v>
      </c>
      <c r="G6">
        <f t="shared" si="0"/>
        <v>0</v>
      </c>
      <c r="H6">
        <f t="shared" si="1"/>
        <v>50</v>
      </c>
      <c r="I6">
        <f t="shared" si="2"/>
        <v>0</v>
      </c>
    </row>
    <row r="7" spans="1:9" x14ac:dyDescent="0.25">
      <c r="A7" s="2" t="s">
        <v>22</v>
      </c>
      <c r="B7" s="12"/>
      <c r="C7" s="3" t="s">
        <v>23</v>
      </c>
      <c r="D7" s="1">
        <v>0</v>
      </c>
      <c r="E7" s="1">
        <v>255</v>
      </c>
      <c r="F7" s="1">
        <v>0</v>
      </c>
      <c r="G7">
        <f t="shared" si="0"/>
        <v>0</v>
      </c>
      <c r="H7">
        <f t="shared" si="1"/>
        <v>100</v>
      </c>
      <c r="I7">
        <f t="shared" si="2"/>
        <v>0</v>
      </c>
    </row>
    <row r="8" spans="1:9" x14ac:dyDescent="0.25">
      <c r="A8" s="2" t="s">
        <v>12</v>
      </c>
      <c r="B8" s="7"/>
      <c r="C8" s="3" t="s">
        <v>13</v>
      </c>
      <c r="D8" s="1">
        <v>128</v>
      </c>
      <c r="E8" s="1">
        <v>0</v>
      </c>
      <c r="F8" s="1">
        <v>0</v>
      </c>
      <c r="G8">
        <f t="shared" si="0"/>
        <v>50</v>
      </c>
      <c r="H8">
        <f t="shared" si="1"/>
        <v>0</v>
      </c>
      <c r="I8">
        <f t="shared" si="2"/>
        <v>0</v>
      </c>
    </row>
    <row r="9" spans="1:9" x14ac:dyDescent="0.25">
      <c r="A9" s="2" t="s">
        <v>28</v>
      </c>
      <c r="B9" s="15"/>
      <c r="C9" s="3" t="s">
        <v>29</v>
      </c>
      <c r="D9" s="1">
        <v>0</v>
      </c>
      <c r="E9" s="1">
        <v>0</v>
      </c>
      <c r="F9" s="1">
        <v>128</v>
      </c>
      <c r="G9">
        <f t="shared" si="0"/>
        <v>0</v>
      </c>
      <c r="H9">
        <f t="shared" si="1"/>
        <v>0</v>
      </c>
      <c r="I9">
        <f t="shared" si="2"/>
        <v>50</v>
      </c>
    </row>
    <row r="10" spans="1:9" x14ac:dyDescent="0.25">
      <c r="A10" s="2" t="s">
        <v>24</v>
      </c>
      <c r="B10" s="13"/>
      <c r="C10" s="3" t="s">
        <v>25</v>
      </c>
      <c r="D10" s="1">
        <v>128</v>
      </c>
      <c r="E10" s="1">
        <v>128</v>
      </c>
      <c r="F10" s="1">
        <v>0</v>
      </c>
      <c r="G10">
        <f t="shared" si="0"/>
        <v>50</v>
      </c>
      <c r="H10">
        <f t="shared" si="1"/>
        <v>50</v>
      </c>
      <c r="I10">
        <f t="shared" si="2"/>
        <v>0</v>
      </c>
    </row>
    <row r="11" spans="1:9" x14ac:dyDescent="0.25">
      <c r="A11" s="2" t="s">
        <v>16</v>
      </c>
      <c r="B11" s="9"/>
      <c r="C11" s="3" t="s">
        <v>17</v>
      </c>
      <c r="D11" s="1">
        <v>128</v>
      </c>
      <c r="E11" s="1">
        <v>0</v>
      </c>
      <c r="F11" s="1">
        <v>128</v>
      </c>
      <c r="G11">
        <f t="shared" si="0"/>
        <v>50</v>
      </c>
      <c r="H11">
        <f t="shared" si="1"/>
        <v>0</v>
      </c>
      <c r="I11">
        <f t="shared" si="2"/>
        <v>50</v>
      </c>
    </row>
    <row r="12" spans="1:9" x14ac:dyDescent="0.25">
      <c r="A12" s="2" t="s">
        <v>14</v>
      </c>
      <c r="B12" s="8"/>
      <c r="C12" s="3" t="s">
        <v>15</v>
      </c>
      <c r="D12" s="1">
        <v>255</v>
      </c>
      <c r="E12" s="1">
        <v>0</v>
      </c>
      <c r="F12" s="1">
        <v>0</v>
      </c>
      <c r="G12">
        <f t="shared" si="0"/>
        <v>100</v>
      </c>
      <c r="H12">
        <f t="shared" si="1"/>
        <v>0</v>
      </c>
      <c r="I12">
        <f t="shared" si="2"/>
        <v>0</v>
      </c>
    </row>
    <row r="13" spans="1:9" x14ac:dyDescent="0.25">
      <c r="A13" s="2" t="s">
        <v>6</v>
      </c>
      <c r="B13" s="4"/>
      <c r="C13" s="3" t="s">
        <v>7</v>
      </c>
      <c r="D13" s="1">
        <v>192</v>
      </c>
      <c r="E13" s="1">
        <v>192</v>
      </c>
      <c r="F13" s="1">
        <v>192</v>
      </c>
      <c r="G13">
        <f t="shared" si="0"/>
        <v>75</v>
      </c>
      <c r="H13">
        <f t="shared" si="1"/>
        <v>75</v>
      </c>
      <c r="I13">
        <f t="shared" si="2"/>
        <v>75</v>
      </c>
    </row>
    <row r="14" spans="1:9" x14ac:dyDescent="0.25">
      <c r="A14" s="2" t="s">
        <v>32</v>
      </c>
      <c r="B14" s="17"/>
      <c r="C14" s="3" t="s">
        <v>33</v>
      </c>
      <c r="D14" s="1">
        <v>0</v>
      </c>
      <c r="E14" s="1">
        <v>128</v>
      </c>
      <c r="F14" s="1">
        <v>128</v>
      </c>
      <c r="G14">
        <f t="shared" si="0"/>
        <v>0</v>
      </c>
      <c r="H14">
        <f t="shared" si="1"/>
        <v>50</v>
      </c>
      <c r="I14">
        <f t="shared" si="2"/>
        <v>50</v>
      </c>
    </row>
    <row r="15" spans="1:9" x14ac:dyDescent="0.25">
      <c r="A15" s="2" t="s">
        <v>10</v>
      </c>
      <c r="B15" s="6"/>
      <c r="C15" s="3" t="s">
        <v>11</v>
      </c>
      <c r="D15" s="1">
        <v>255</v>
      </c>
      <c r="E15" s="1">
        <v>255</v>
      </c>
      <c r="F15" s="1">
        <v>255</v>
      </c>
      <c r="G15">
        <f t="shared" si="0"/>
        <v>100</v>
      </c>
      <c r="H15">
        <f t="shared" si="1"/>
        <v>100</v>
      </c>
      <c r="I15">
        <f t="shared" si="2"/>
        <v>100</v>
      </c>
    </row>
    <row r="16" spans="1:9" x14ac:dyDescent="0.25">
      <c r="A16" s="2" t="s">
        <v>26</v>
      </c>
      <c r="B16" s="14"/>
      <c r="C16" s="3" t="s">
        <v>27</v>
      </c>
      <c r="D16" s="1">
        <v>255</v>
      </c>
      <c r="E16" s="1">
        <v>255</v>
      </c>
      <c r="F16" s="1">
        <v>0</v>
      </c>
      <c r="G16">
        <f t="shared" si="0"/>
        <v>100</v>
      </c>
      <c r="H16">
        <f t="shared" si="1"/>
        <v>100</v>
      </c>
      <c r="I16">
        <f t="shared" si="2"/>
        <v>0</v>
      </c>
    </row>
  </sheetData>
  <autoFilter ref="A1:F1">
    <sortState ref="A2:F17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akshaya.niraula</dc:creator>
  <cp:lastModifiedBy>akshaya.niraula</cp:lastModifiedBy>
  <dcterms:created xsi:type="dcterms:W3CDTF">2013-02-17T17:25:53Z</dcterms:created>
  <dcterms:modified xsi:type="dcterms:W3CDTF">2013-02-20T13:42:09Z</dcterms:modified>
</cp:coreProperties>
</file>